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ebible/Desktop/Personal Cloud/Home - 4335 Admirable Dr/Sale listing &amp; documents/"/>
    </mc:Choice>
  </mc:AlternateContent>
  <xr:revisionPtr revIDLastSave="0" documentId="8_{7222CA79-178B-2E42-B0C6-AC3534FE3F8A}" xr6:coauthVersionLast="47" xr6:coauthVersionMax="47" xr10:uidLastSave="{00000000-0000-0000-0000-000000000000}"/>
  <bookViews>
    <workbookView xWindow="10560" yWindow="3240" windowWidth="31740" windowHeight="21700" xr2:uid="{BAB5A7C3-143A-1A4B-BFF8-9FEAA5998C7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22" i="1"/>
  <c r="C18" i="1" s="1"/>
  <c r="C26" i="1"/>
  <c r="C11" i="1"/>
  <c r="C14" i="1"/>
  <c r="C8" i="1"/>
  <c r="C28" i="1" s="1"/>
</calcChain>
</file>

<file path=xl/sharedStrings.xml><?xml version="1.0" encoding="utf-8"?>
<sst xmlns="http://schemas.openxmlformats.org/spreadsheetml/2006/main" count="26" uniqueCount="26">
  <si>
    <t>4335 Admirable Dr.</t>
  </si>
  <si>
    <t>Rancho Palos Verdes   90275</t>
  </si>
  <si>
    <t>Home Improvements:</t>
  </si>
  <si>
    <t>Solar Power system</t>
  </si>
  <si>
    <t>Foundation Repair Work:</t>
  </si>
  <si>
    <t>Geotechnical engineering study</t>
  </si>
  <si>
    <t>Foundation Repairs (polymer injection)</t>
  </si>
  <si>
    <t xml:space="preserve">Initial engineering Inspection </t>
  </si>
  <si>
    <t xml:space="preserve"> - Showers for 2 bathrooms </t>
  </si>
  <si>
    <t xml:space="preserve"> - demo of cabinet, sink, flooring</t>
  </si>
  <si>
    <t>Mini-split HVAC units</t>
  </si>
  <si>
    <t>Bathroom remodel - master + guest</t>
  </si>
  <si>
    <t>Dishwasher (ADU)</t>
  </si>
  <si>
    <t xml:space="preserve"> - Master vanity, lights, faucet</t>
  </si>
  <si>
    <t xml:space="preserve"> - porcelain tile + insallation </t>
  </si>
  <si>
    <t>Wood flooring / installation</t>
  </si>
  <si>
    <t xml:space="preserve">Electric water heater </t>
  </si>
  <si>
    <t xml:space="preserve"> - GE electric oven / range</t>
  </si>
  <si>
    <t xml:space="preserve"> - GE refrigerator</t>
  </si>
  <si>
    <t xml:space="preserve"> - Whirlpool dishwasher</t>
  </si>
  <si>
    <t xml:space="preserve"> - Guest vanities, lights, faucets</t>
  </si>
  <si>
    <t>Fencing + wood gate</t>
  </si>
  <si>
    <t>Kitchen appliances:</t>
  </si>
  <si>
    <t xml:space="preserve"> - new sink + installatioin</t>
  </si>
  <si>
    <t>Total Home Improvements</t>
  </si>
  <si>
    <t>Total Foundation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</si>
</sst>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_(&quot;$&quot;* #,##0_);_(&quot;$&quot;* \(#,##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5" fontId="0" fillId="0" borderId="0" xfId="1" applyNumberFormat="1" applyFont="1"/>
    <xf numFmtId="167" fontId="0" fillId="0" borderId="0" xfId="2" applyNumberFormat="1" applyFont="1"/>
    <xf numFmtId="0" fontId="3" fillId="0" borderId="0" xfId="0" applyFont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0" fontId="2" fillId="0" borderId="0" xfId="0" applyFont="1" applyBorder="1"/>
    <xf numFmtId="165" fontId="2" fillId="0" borderId="0" xfId="1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1FCA7-1943-824C-9B46-5636EAAC71ED}">
  <dimension ref="A2:C36"/>
  <sheetViews>
    <sheetView tabSelected="1" zoomScale="120" zoomScaleNormal="120" workbookViewId="0">
      <selection activeCell="D22" sqref="D22"/>
    </sheetView>
  </sheetViews>
  <sheetFormatPr baseColWidth="10" defaultRowHeight="16" x14ac:dyDescent="0.2"/>
  <cols>
    <col min="1" max="1" width="34.5" customWidth="1"/>
    <col min="3" max="3" width="11.5" style="2" bestFit="1" customWidth="1"/>
  </cols>
  <sheetData>
    <row r="2" spans="1:3" x14ac:dyDescent="0.2">
      <c r="A2" t="s">
        <v>0</v>
      </c>
    </row>
    <row r="3" spans="1:3" x14ac:dyDescent="0.2">
      <c r="A3" t="s">
        <v>1</v>
      </c>
    </row>
    <row r="6" spans="1:3" x14ac:dyDescent="0.2">
      <c r="A6" s="1" t="s">
        <v>2</v>
      </c>
    </row>
    <row r="7" spans="1:3" x14ac:dyDescent="0.2">
      <c r="A7" t="s">
        <v>3</v>
      </c>
      <c r="C7" s="3">
        <v>44498</v>
      </c>
    </row>
    <row r="8" spans="1:3" x14ac:dyDescent="0.2">
      <c r="A8" t="s">
        <v>16</v>
      </c>
      <c r="C8" s="2">
        <f>2251+357</f>
        <v>2608</v>
      </c>
    </row>
    <row r="9" spans="1:3" x14ac:dyDescent="0.2">
      <c r="A9" t="s">
        <v>10</v>
      </c>
      <c r="C9" s="2">
        <v>17315</v>
      </c>
    </row>
    <row r="11" spans="1:3" x14ac:dyDescent="0.2">
      <c r="A11" s="4" t="s">
        <v>11</v>
      </c>
      <c r="B11" s="1"/>
      <c r="C11" s="5">
        <f>SUM(C12:C16)</f>
        <v>39386</v>
      </c>
    </row>
    <row r="12" spans="1:3" x14ac:dyDescent="0.2">
      <c r="A12" t="s">
        <v>8</v>
      </c>
      <c r="C12" s="2">
        <v>29919</v>
      </c>
    </row>
    <row r="13" spans="1:3" x14ac:dyDescent="0.2">
      <c r="A13" t="s">
        <v>9</v>
      </c>
      <c r="C13" s="2">
        <v>4800</v>
      </c>
    </row>
    <row r="14" spans="1:3" x14ac:dyDescent="0.2">
      <c r="A14" t="s">
        <v>14</v>
      </c>
      <c r="C14" s="2">
        <f>1200+389+240</f>
        <v>1829</v>
      </c>
    </row>
    <row r="15" spans="1:3" x14ac:dyDescent="0.2">
      <c r="A15" t="s">
        <v>13</v>
      </c>
      <c r="C15" s="2">
        <v>888</v>
      </c>
    </row>
    <row r="16" spans="1:3" x14ac:dyDescent="0.2">
      <c r="A16" t="s">
        <v>20</v>
      </c>
      <c r="C16" s="2">
        <v>1950</v>
      </c>
    </row>
    <row r="18" spans="1:3" x14ac:dyDescent="0.2">
      <c r="A18" s="4" t="s">
        <v>22</v>
      </c>
      <c r="B18" s="1"/>
      <c r="C18" s="5">
        <f>SUM(C19:C22)</f>
        <v>7587</v>
      </c>
    </row>
    <row r="19" spans="1:3" x14ac:dyDescent="0.2">
      <c r="A19" t="s">
        <v>17</v>
      </c>
      <c r="C19" s="2">
        <v>3612</v>
      </c>
    </row>
    <row r="20" spans="1:3" x14ac:dyDescent="0.2">
      <c r="A20" t="s">
        <v>18</v>
      </c>
      <c r="C20" s="2">
        <v>1930</v>
      </c>
    </row>
    <row r="21" spans="1:3" x14ac:dyDescent="0.2">
      <c r="A21" t="s">
        <v>19</v>
      </c>
      <c r="C21" s="2">
        <v>1125</v>
      </c>
    </row>
    <row r="22" spans="1:3" x14ac:dyDescent="0.2">
      <c r="A22" t="s">
        <v>23</v>
      </c>
      <c r="C22" s="2">
        <f>470+450</f>
        <v>920</v>
      </c>
    </row>
    <row r="24" spans="1:3" x14ac:dyDescent="0.2">
      <c r="A24" t="s">
        <v>15</v>
      </c>
      <c r="C24" s="2">
        <v>9100</v>
      </c>
    </row>
    <row r="25" spans="1:3" x14ac:dyDescent="0.2">
      <c r="A25" t="s">
        <v>12</v>
      </c>
      <c r="C25" s="2">
        <v>572</v>
      </c>
    </row>
    <row r="26" spans="1:3" x14ac:dyDescent="0.2">
      <c r="A26" t="s">
        <v>21</v>
      </c>
      <c r="C26" s="2">
        <f>5740+3150</f>
        <v>8890</v>
      </c>
    </row>
    <row r="28" spans="1:3" x14ac:dyDescent="0.2">
      <c r="A28" s="6" t="s">
        <v>24</v>
      </c>
      <c r="B28" s="6"/>
      <c r="C28" s="7">
        <f>SUM(C7:C9)+C11+C18+SUM(C24:C26)</f>
        <v>129956</v>
      </c>
    </row>
    <row r="29" spans="1:3" x14ac:dyDescent="0.2">
      <c r="A29" s="8"/>
      <c r="B29" s="8"/>
      <c r="C29" s="9"/>
    </row>
    <row r="31" spans="1:3" x14ac:dyDescent="0.2">
      <c r="A31" s="1" t="s">
        <v>4</v>
      </c>
    </row>
    <row r="32" spans="1:3" x14ac:dyDescent="0.2">
      <c r="A32" t="s">
        <v>7</v>
      </c>
      <c r="C32" s="2">
        <v>1540</v>
      </c>
    </row>
    <row r="33" spans="1:3" x14ac:dyDescent="0.2">
      <c r="A33" t="s">
        <v>5</v>
      </c>
      <c r="C33" s="2">
        <v>6066</v>
      </c>
    </row>
    <row r="34" spans="1:3" x14ac:dyDescent="0.2">
      <c r="A34" t="s">
        <v>6</v>
      </c>
      <c r="C34" s="2">
        <v>67000</v>
      </c>
    </row>
    <row r="36" spans="1:3" x14ac:dyDescent="0.2">
      <c r="A36" s="6" t="s">
        <v>25</v>
      </c>
      <c r="B36" s="6"/>
      <c r="C36" s="7">
        <f>SUM(C32:C35)</f>
        <v>74606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bible</dc:creator>
  <cp:lastModifiedBy>michael bible</cp:lastModifiedBy>
  <dcterms:created xsi:type="dcterms:W3CDTF">2026-04-24T03:24:44Z</dcterms:created>
  <dcterms:modified xsi:type="dcterms:W3CDTF">2026-04-24T05:24:49Z</dcterms:modified>
</cp:coreProperties>
</file>